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810" windowHeight="11220"/>
  </bookViews>
  <sheets>
    <sheet name="Прил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D49" i="1"/>
  <c r="C49" i="1"/>
  <c r="E47" i="1"/>
  <c r="E46" i="1" s="1"/>
  <c r="D47" i="1"/>
  <c r="C47" i="1"/>
  <c r="C46" i="1" s="1"/>
  <c r="D46" i="1"/>
  <c r="E44" i="1"/>
  <c r="E43" i="1" s="1"/>
  <c r="D44" i="1"/>
  <c r="D43" i="1" s="1"/>
  <c r="C44" i="1"/>
  <c r="C43" i="1" s="1"/>
  <c r="E42" i="1"/>
  <c r="E41" i="1" s="1"/>
  <c r="D42" i="1"/>
  <c r="D41" i="1" s="1"/>
  <c r="C42" i="1"/>
  <c r="C41" i="1" s="1"/>
  <c r="E39" i="1"/>
  <c r="E38" i="1" s="1"/>
  <c r="E37" i="1" s="1"/>
  <c r="D39" i="1"/>
  <c r="D38" i="1" s="1"/>
  <c r="D37" i="1" s="1"/>
  <c r="C39" i="1"/>
  <c r="C38" i="1" s="1"/>
  <c r="C37" i="1" s="1"/>
  <c r="E35" i="1"/>
  <c r="E34" i="1" s="1"/>
  <c r="D35" i="1"/>
  <c r="D34" i="1" s="1"/>
  <c r="C35" i="1"/>
  <c r="C34" i="1" s="1"/>
  <c r="E32" i="1"/>
  <c r="E31" i="1" s="1"/>
  <c r="E30" i="1" s="1"/>
  <c r="D32" i="1"/>
  <c r="D31" i="1" s="1"/>
  <c r="D30" i="1" s="1"/>
  <c r="C30" i="1"/>
  <c r="E27" i="1"/>
  <c r="E26" i="1" s="1"/>
  <c r="D27" i="1"/>
  <c r="D26" i="1" s="1"/>
  <c r="C27" i="1"/>
  <c r="C26" i="1" s="1"/>
  <c r="E23" i="1"/>
  <c r="D23" i="1"/>
  <c r="C23" i="1"/>
  <c r="E21" i="1"/>
  <c r="D21" i="1"/>
  <c r="C21" i="1"/>
  <c r="E20" i="1"/>
  <c r="E17" i="1"/>
  <c r="D17" i="1"/>
  <c r="C17" i="1"/>
  <c r="E13" i="1"/>
  <c r="E12" i="1" s="1"/>
  <c r="D13" i="1"/>
  <c r="D12" i="1" s="1"/>
  <c r="C13" i="1"/>
  <c r="C12" i="1" s="1"/>
  <c r="D20" i="1" l="1"/>
  <c r="D11" i="1" s="1"/>
  <c r="D51" i="1" s="1"/>
  <c r="D52" i="1" s="1"/>
  <c r="C20" i="1"/>
  <c r="C11" i="1" s="1"/>
  <c r="C51" i="1" s="1"/>
  <c r="C52" i="1" s="1"/>
  <c r="E11" i="1"/>
  <c r="E51" i="1" s="1"/>
  <c r="E52" i="1" s="1"/>
</calcChain>
</file>

<file path=xl/sharedStrings.xml><?xml version="1.0" encoding="utf-8"?>
<sst xmlns="http://schemas.openxmlformats.org/spreadsheetml/2006/main" count="88" uniqueCount="88">
  <si>
    <t>Приложение №1</t>
  </si>
  <si>
    <t>Доходы бюджета муниципального образования Страховское Заокского района на 2023 год и на плановый период 2024 и 2025 годов по группам, подгруппам, статьям и подстатьям классификации доходов бюджетов Российской Федерации</t>
  </si>
  <si>
    <t>(руб.)</t>
  </si>
  <si>
    <t>Код классификации</t>
  </si>
  <si>
    <t>Наименование налога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</si>
  <si>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</si>
  <si>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</si>
  <si>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</si>
  <si>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</si>
  <si>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</si>
  <si>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 физических лиц</t>
  </si>
  <si>
    <t>1 01 02010 01 0000 110</t>
  </si>
  <si>
    <t>Налог на доходы физических лиц с доходов, источником которых является  налоговый агент,за исключением доходов,в отношении которых исчисление 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</si>
  <si>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</si>
  <si>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</si>
  <si>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</si>
  <si>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</t>
  </si>
  <si>
    <t>1 05 00000 00 0000 000</t>
  </si>
  <si>
    <t>НАЛОГИ НА СОВОКУПНЫЙ ДОХОД</t>
  </si>
  <si>
    <t>1 05 03010 01 0000 110</t>
  </si>
  <si>
    <t>Единный сельскохозяйственный налог</t>
  </si>
  <si>
    <t>1 05 00302001 0000 110</t>
  </si>
  <si>
    <t>Единый сельхозналог (за налоговые периоды,истекшие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</si>
  <si>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</si>
  <si>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</si>
  <si>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</si>
  <si>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</si>
  <si>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1 06 01030 10  0000 110</t>
  </si>
  <si>
    <t>Налог на имущество физических лиц, взимаемый по ставкам,применяемым к объектам налогообложения, расположенным в границах  сельских поселений</t>
  </si>
  <si>
    <t>1 06 06000 00 0000 110</t>
  </si>
  <si>
    <t>Земельный налог</t>
  </si>
  <si>
    <t>1 06 06033 10 0000 110</t>
  </si>
  <si>
    <t>Земельный налог с организаций,обладающих земельным участком, расположенным в границах сельских поселений</t>
  </si>
  <si>
    <t>1 06 06043 10 0000 110</t>
  </si>
  <si>
    <t>Земельный налог с физических лиц,обладающих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</si>
  <si>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</si>
  <si>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</si>
  <si>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</si>
  <si>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натариальных действий (за исключением действий, совершаемых консульскими учреждениями РФ)</t>
  </si>
  <si>
    <t>1 08 04020 01 0000 110</t>
  </si>
  <si>
    <t>Государственная пошлина за совершение натариальных действий должностными лицами органов местного самоуправления,уполномоченными в соответствии с законодательными  актами РФ на совершение нотариальных действий</t>
  </si>
  <si>
    <t>1 09 04053 10 0000 110</t>
  </si>
  <si>
    <t>Земельный налог( по обязательствам, возникшим до 1 января 2006 года),мобилизуемый на территориях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</si>
  <si>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</si>
  <si>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</si>
  <si>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</si>
  <si>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</si>
  <si>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</si>
  <si>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</si>
  <si>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</si>
  <si>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</si>
  <si>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</si>
  <si>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</si>
  <si>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1 13 02060 00 0000 130</t>
  </si>
  <si>
    <t xml:space="preserve">Доходы, поступающие в порядке возмещения расходов, понесенных в связи с эксплуатацией  имущества </t>
  </si>
  <si>
    <t>1 13 02065 10 0000 130</t>
  </si>
  <si>
    <t>Доходы, поступающие в порядке возмещения расходов, понесенных в связи с эксплуатацией  имущества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</si>
  <si>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</si>
  <si>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</si>
  <si>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</si>
  <si>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</si>
  <si>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</si>
  <si>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</si>
  <si>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</si>
  <si>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</si>
  <si>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2 00 00000 00 0000 000</t>
  </si>
  <si>
    <t>БЕЗВОЗМЕЗДНЫЕ ПОСТУПЛЕНИЯ</t>
  </si>
  <si>
    <t>2 02 00000 00 0000 000</t>
  </si>
  <si>
    <t xml:space="preserve">Безвозмездные поступления от других бюджетов бюджетной системы Российской Федерации. </t>
  </si>
  <si>
    <t>2 02 01000 00 0000 151</t>
  </si>
  <si>
    <t>Дотации отдругих бюджетов бюджетной системы РФ</t>
  </si>
  <si>
    <t xml:space="preserve">2 02 01001 00 0000 151 </t>
  </si>
  <si>
    <t>Дотации на выравнивание уровня бюджетной обеспеченности</t>
  </si>
  <si>
    <t>2 02 15001 10 0000 150</t>
  </si>
  <si>
    <t xml:space="preserve">Дотации бюджетам сельских поселений на выравнивание бюджетной обеспеченности
</t>
  </si>
  <si>
    <t>2 02 03000 00 0000 151</t>
  </si>
  <si>
    <t>Субвенции бюджетам субъектов Российской Федерации и муниципальных образований</t>
  </si>
  <si>
    <t>2 02 35118 00 0000 150</t>
  </si>
  <si>
    <t>Субвенции от других бюджетов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</si>
  <si>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</si>
  <si>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</si>
  <si>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2 02 04999 00 0000 151</t>
  </si>
  <si>
    <t>Прочие межбюджетные трансферты передаваемые бюджетам</t>
  </si>
  <si>
    <t>2 02 04999 10 0000 151</t>
  </si>
  <si>
    <t>Прочие межбюджетные трансферты передаваемые бюджетам сельских поселений</t>
  </si>
  <si>
    <t>Итого доходов</t>
  </si>
  <si>
    <t>Всего доходов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</si>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</sst>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8"/>
      <name val="Arial"/>
      <family val="3"/>
      <charset val="204"/>
    </font>
    <font>
      <sz val="10"/>
      <name val="Arial"/>
      <family val="3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u/>
      <sz val="9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9"/>
      <name val="Arial Cyr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</font>
    <font>
      <sz val="9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24" fillId="0" borderId="0"/>
  </cellStyleXfs>
  <cellXfs count="61">
    <xf numFmtId="0" fontId="0" fillId="0" borderId="0" xfId="0"/>
    <xf numFmtId="0" fontId="2" fillId="0" borderId="0" xfId="1" applyFont="1" applyFill="1" applyAlignment="1">
      <alignment horizontal="right" wrapText="1"/>
    </xf>
    <xf numFmtId="0" fontId="2" fillId="0" borderId="0" xfId="1" applyFill="1" applyAlignment="1">
      <alignment wrapText="1"/>
    </xf>
    <xf numFmtId="0" fontId="9" fillId="0" borderId="0" xfId="2" applyFont="1" applyFill="1"/>
    <xf numFmtId="0" fontId="9" fillId="0" borderId="0" xfId="2" applyFont="1" applyFill="1" applyAlignment="1">
      <alignment horizontal="center"/>
    </xf>
    <xf numFmtId="0" fontId="10" fillId="0" borderId="5" xfId="2" applyFont="1" applyFill="1" applyBorder="1"/>
    <xf numFmtId="0" fontId="11" fillId="0" borderId="5" xfId="2" applyFont="1" applyFill="1" applyBorder="1"/>
    <xf numFmtId="4" fontId="13" fillId="0" borderId="5" xfId="2" applyNumberFormat="1" applyFont="1" applyFill="1" applyBorder="1" applyAlignment="1">
      <alignment horizontal="right"/>
    </xf>
    <xf numFmtId="0" fontId="14" fillId="0" borderId="5" xfId="2" applyFont="1" applyFill="1" applyBorder="1"/>
    <xf numFmtId="0" fontId="6" fillId="0" borderId="5" xfId="2" applyFill="1" applyBorder="1"/>
    <xf numFmtId="0" fontId="15" fillId="0" borderId="5" xfId="2" applyFont="1" applyFill="1" applyBorder="1"/>
    <xf numFmtId="4" fontId="12" fillId="0" borderId="5" xfId="2" applyNumberFormat="1" applyFont="1" applyFill="1" applyBorder="1" applyAlignment="1">
      <alignment horizontal="right"/>
    </xf>
    <xf numFmtId="0" fontId="6" fillId="0" borderId="5" xfId="2" applyFill="1" applyBorder="1" applyAlignment="1">
      <alignment horizontal="center" vertical="center"/>
    </xf>
    <xf numFmtId="0" fontId="16" fillId="0" borderId="5" xfId="2" applyFont="1" applyFill="1" applyBorder="1" applyAlignment="1">
      <alignment wrapText="1"/>
    </xf>
    <xf numFmtId="4" fontId="12" fillId="0" borderId="5" xfId="2" applyNumberFormat="1" applyFont="1" applyFill="1" applyBorder="1" applyAlignment="1">
      <alignment horizontal="right" vertical="justify"/>
    </xf>
    <xf numFmtId="0" fontId="6" fillId="0" borderId="5" xfId="2" applyFill="1" applyBorder="1" applyAlignment="1">
      <alignment vertical="top"/>
    </xf>
    <xf numFmtId="0" fontId="17" fillId="0" borderId="5" xfId="2" applyFont="1" applyFill="1" applyBorder="1" applyAlignment="1">
      <alignment vertical="top" wrapText="1"/>
    </xf>
    <xf numFmtId="4" fontId="12" fillId="0" borderId="5" xfId="2" applyNumberFormat="1" applyFont="1" applyFill="1" applyBorder="1" applyAlignment="1">
      <alignment horizontal="right" vertical="top"/>
    </xf>
    <xf numFmtId="0" fontId="17" fillId="0" borderId="5" xfId="2" applyFont="1" applyFill="1" applyBorder="1" applyAlignment="1">
      <alignment horizontal="left" vertical="top" wrapText="1"/>
    </xf>
    <xf numFmtId="4" fontId="10" fillId="0" borderId="5" xfId="2" applyNumberFormat="1" applyFont="1" applyFill="1" applyBorder="1" applyAlignment="1">
      <alignment horizontal="right"/>
    </xf>
    <xf numFmtId="0" fontId="6" fillId="0" borderId="5" xfId="2" applyFill="1" applyBorder="1" applyAlignment="1">
      <alignment vertical="top" wrapText="1"/>
    </xf>
    <xf numFmtId="0" fontId="15" fillId="0" borderId="5" xfId="2" applyFont="1" applyFill="1" applyBorder="1" applyAlignment="1">
      <alignment vertical="top" wrapText="1"/>
    </xf>
    <xf numFmtId="4" fontId="12" fillId="0" borderId="5" xfId="2" applyNumberFormat="1" applyFont="1" applyFill="1" applyBorder="1" applyAlignment="1">
      <alignment horizontal="right" vertical="top" wrapText="1"/>
    </xf>
    <xf numFmtId="3" fontId="6" fillId="0" borderId="5" xfId="2" applyNumberFormat="1" applyFill="1" applyBorder="1" applyAlignment="1">
      <alignment vertical="top" wrapText="1"/>
    </xf>
    <xf numFmtId="0" fontId="10" fillId="0" borderId="5" xfId="2" applyFont="1" applyFill="1" applyBorder="1" applyAlignment="1">
      <alignment vertical="top" wrapText="1"/>
    </xf>
    <xf numFmtId="0" fontId="14" fillId="0" borderId="5" xfId="2" applyFont="1" applyFill="1" applyBorder="1" applyAlignment="1">
      <alignment vertical="top" wrapText="1"/>
    </xf>
    <xf numFmtId="4" fontId="10" fillId="0" borderId="5" xfId="2" applyNumberFormat="1" applyFont="1" applyFill="1" applyBorder="1" applyAlignment="1">
      <alignment horizontal="right" vertical="top" wrapText="1"/>
    </xf>
    <xf numFmtId="4" fontId="6" fillId="0" borderId="5" xfId="2" applyNumberFormat="1" applyFont="1" applyFill="1" applyBorder="1" applyAlignment="1">
      <alignment horizontal="right" vertical="top" wrapText="1"/>
    </xf>
    <xf numFmtId="4" fontId="6" fillId="0" borderId="5" xfId="2" applyNumberFormat="1" applyFill="1" applyBorder="1" applyAlignment="1">
      <alignment horizontal="right" vertical="top" wrapText="1"/>
    </xf>
    <xf numFmtId="4" fontId="13" fillId="0" borderId="5" xfId="2" applyNumberFormat="1" applyFont="1" applyFill="1" applyBorder="1" applyAlignment="1">
      <alignment horizontal="right" vertical="top" wrapText="1"/>
    </xf>
    <xf numFmtId="0" fontId="15" fillId="0" borderId="5" xfId="2" applyNumberFormat="1" applyFont="1" applyFill="1" applyBorder="1" applyAlignment="1">
      <alignment vertical="top" wrapText="1"/>
    </xf>
    <xf numFmtId="0" fontId="6" fillId="0" borderId="5" xfId="2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8" fillId="0" borderId="6" xfId="0" applyFont="1" applyBorder="1" applyAlignment="1">
      <alignment horizontal="left" vertical="top" wrapText="1"/>
    </xf>
    <xf numFmtId="4" fontId="13" fillId="0" borderId="7" xfId="2" applyNumberFormat="1" applyFont="1" applyFill="1" applyBorder="1" applyAlignment="1">
      <alignment horizontal="right" vertical="top" wrapText="1"/>
    </xf>
    <xf numFmtId="0" fontId="19" fillId="0" borderId="6" xfId="0" applyFont="1" applyBorder="1" applyAlignment="1">
      <alignment vertical="top" wrapText="1"/>
    </xf>
    <xf numFmtId="0" fontId="20" fillId="0" borderId="6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center" wrapText="1"/>
    </xf>
    <xf numFmtId="0" fontId="21" fillId="0" borderId="6" xfId="0" applyFont="1" applyBorder="1" applyAlignment="1">
      <alignment horizontal="left" vertical="top" wrapText="1"/>
    </xf>
    <xf numFmtId="0" fontId="6" fillId="0" borderId="5" xfId="2" applyNumberFormat="1" applyFont="1" applyFill="1" applyBorder="1" applyAlignment="1">
      <alignment vertical="top" wrapText="1"/>
    </xf>
    <xf numFmtId="0" fontId="22" fillId="0" borderId="7" xfId="2" applyFont="1" applyFill="1" applyBorder="1" applyAlignment="1">
      <alignment vertical="top" wrapText="1"/>
    </xf>
    <xf numFmtId="4" fontId="2" fillId="0" borderId="5" xfId="1" applyNumberFormat="1" applyFont="1" applyFill="1" applyBorder="1" applyAlignment="1">
      <alignment horizontal="right" vertical="top"/>
    </xf>
    <xf numFmtId="4" fontId="12" fillId="0" borderId="7" xfId="2" applyNumberFormat="1" applyFont="1" applyFill="1" applyBorder="1" applyAlignment="1">
      <alignment horizontal="right" vertical="top" wrapText="1"/>
    </xf>
    <xf numFmtId="0" fontId="23" fillId="0" borderId="7" xfId="2" applyFont="1" applyFill="1" applyBorder="1" applyAlignment="1">
      <alignment horizontal="center" vertical="top" wrapText="1"/>
    </xf>
    <xf numFmtId="4" fontId="23" fillId="0" borderId="7" xfId="2" applyNumberFormat="1" applyFont="1" applyFill="1" applyBorder="1" applyAlignment="1">
      <alignment horizontal="right" vertical="top" wrapText="1"/>
    </xf>
    <xf numFmtId="4" fontId="9" fillId="0" borderId="7" xfId="2" applyNumberFormat="1" applyFont="1" applyFill="1" applyBorder="1" applyAlignment="1">
      <alignment horizontal="right" vertical="top" wrapText="1"/>
    </xf>
    <xf numFmtId="0" fontId="9" fillId="0" borderId="5" xfId="2" applyFont="1" applyFill="1" applyBorder="1" applyAlignment="1">
      <alignment horizontal="center"/>
    </xf>
    <xf numFmtId="0" fontId="7" fillId="0" borderId="0" xfId="2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1" applyFont="1" applyFill="1" applyAlignment="1">
      <alignment horizontal="right" wrapText="1"/>
    </xf>
    <xf numFmtId="49" fontId="4" fillId="0" borderId="0" xfId="1" applyNumberFormat="1" applyFont="1" applyFill="1" applyAlignment="1">
      <alignment horizontal="right" wrapText="1"/>
    </xf>
    <xf numFmtId="0" fontId="2" fillId="0" borderId="0" xfId="1" applyFont="1" applyFill="1" applyAlignment="1">
      <alignment wrapText="1"/>
    </xf>
    <xf numFmtId="0" fontId="5" fillId="0" borderId="0" xfId="1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4">
    <cellStyle name="Обычный" xfId="0" builtinId="0"/>
    <cellStyle name="Обычный 2" xfId="3"/>
    <cellStyle name="Обычный_Прил№5 (вед.2006)2007 3" xfId="1"/>
    <cellStyle name="Обычный_ПРИЛОЖЕНИЕ №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2"/>
  <sheetViews>
    <sheetView tabSelected="1" workbookViewId="0">
      <selection activeCell="A6" sqref="A6:E6"/>
    </sheetView>
  </sheetViews>
  <sheetFormatPr defaultRowHeight="15" x14ac:dyDescent="0.25"/>
  <cols>
    <col min="1" max="1" width="23.28515625" customWidth="1"/>
    <col min="2" max="2" width="37.5703125" customWidth="1"/>
    <col min="3" max="5" width="12.7109375" bestFit="1" customWidth="1"/>
  </cols>
  <sheetData>
    <row r="2" spans="1:5" x14ac:dyDescent="0.25">
      <c r="A2" s="49"/>
      <c r="B2" s="49"/>
      <c r="C2" s="49"/>
      <c r="D2" s="49"/>
      <c r="E2" s="49"/>
    </row>
    <row r="3" spans="1:5" x14ac:dyDescent="0.25">
      <c r="A3" s="1"/>
      <c r="B3" s="50" t="s">
        <v>0</v>
      </c>
      <c r="C3" s="50"/>
      <c r="D3" s="50"/>
      <c r="E3" s="50"/>
    </row>
    <row r="4" spans="1:5" ht="47.25" customHeight="1" x14ac:dyDescent="0.25">
      <c r="A4" s="51" t="s">
        <v>87</v>
      </c>
      <c r="B4" s="60"/>
      <c r="C4" s="60"/>
      <c r="D4" s="60"/>
      <c r="E4" s="60"/>
    </row>
    <row r="5" spans="1:5" x14ac:dyDescent="0.25">
      <c r="A5" s="2"/>
      <c r="B5" s="52"/>
      <c r="C5" s="52"/>
      <c r="D5" s="52"/>
      <c r="E5" s="52"/>
    </row>
    <row r="6" spans="1:5" ht="15.75" x14ac:dyDescent="0.25">
      <c r="A6" s="53"/>
      <c r="B6" s="53"/>
      <c r="C6" s="53"/>
      <c r="D6" s="53"/>
      <c r="E6" s="53"/>
    </row>
    <row r="7" spans="1:5" x14ac:dyDescent="0.25">
      <c r="A7" s="47" t="s">
        <v>1</v>
      </c>
      <c r="B7" s="48"/>
      <c r="C7" s="48"/>
      <c r="D7" s="48"/>
      <c r="E7" s="48"/>
    </row>
    <row r="8" spans="1:5" x14ac:dyDescent="0.25">
      <c r="A8" s="3"/>
      <c r="B8" s="4"/>
      <c r="C8" s="3"/>
      <c r="D8" s="3"/>
      <c r="E8" s="3" t="s">
        <v>2</v>
      </c>
    </row>
    <row r="9" spans="1:5" x14ac:dyDescent="0.25">
      <c r="A9" s="54" t="s">
        <v>3</v>
      </c>
      <c r="B9" s="56" t="s">
        <v>4</v>
      </c>
      <c r="C9" s="58">
        <v>2023</v>
      </c>
      <c r="D9" s="58">
        <v>2024</v>
      </c>
      <c r="E9" s="58">
        <v>2025</v>
      </c>
    </row>
    <row r="10" spans="1:5" x14ac:dyDescent="0.25">
      <c r="A10" s="55"/>
      <c r="B10" s="57"/>
      <c r="C10" s="59"/>
      <c r="D10" s="59"/>
      <c r="E10" s="59"/>
    </row>
    <row r="11" spans="1:5" x14ac:dyDescent="0.25">
      <c r="A11" s="5" t="s">
        <v>5</v>
      </c>
      <c r="B11" s="6" t="s">
        <v>6</v>
      </c>
      <c r="C11" s="7">
        <f>C12+C17+C20+C26+C29++C34+C37+C30</f>
        <v>40470728</v>
      </c>
      <c r="D11" s="7">
        <f t="shared" ref="D11:E11" si="0">D12+D17+D20+D26+D29++D34+D37+D30</f>
        <v>40775200</v>
      </c>
      <c r="E11" s="7">
        <f t="shared" si="0"/>
        <v>41007500</v>
      </c>
    </row>
    <row r="12" spans="1:5" x14ac:dyDescent="0.25">
      <c r="A12" s="5" t="s">
        <v>7</v>
      </c>
      <c r="B12" s="8" t="s">
        <v>8</v>
      </c>
      <c r="C12" s="7">
        <f>C13</f>
        <v>536000</v>
      </c>
      <c r="D12" s="7">
        <f>D13</f>
        <v>556000</v>
      </c>
      <c r="E12" s="7">
        <f>E13</f>
        <v>576800</v>
      </c>
    </row>
    <row r="13" spans="1:5" x14ac:dyDescent="0.25">
      <c r="A13" s="9" t="s">
        <v>9</v>
      </c>
      <c r="B13" s="10" t="s">
        <v>10</v>
      </c>
      <c r="C13" s="11">
        <f>C14+C15+C16</f>
        <v>536000</v>
      </c>
      <c r="D13" s="11">
        <f>D14+D15+D16</f>
        <v>556000</v>
      </c>
      <c r="E13" s="11">
        <f>E14+E15+E16</f>
        <v>576800</v>
      </c>
    </row>
    <row r="14" spans="1:5" ht="79.5" x14ac:dyDescent="0.25">
      <c r="A14" s="12" t="s">
        <v>11</v>
      </c>
      <c r="B14" s="13" t="s">
        <v>12</v>
      </c>
      <c r="C14" s="14">
        <v>500000</v>
      </c>
      <c r="D14" s="14">
        <v>520000</v>
      </c>
      <c r="E14" s="14">
        <v>540800</v>
      </c>
    </row>
    <row r="15" spans="1:5" ht="101.25" x14ac:dyDescent="0.25">
      <c r="A15" s="15" t="s">
        <v>13</v>
      </c>
      <c r="B15" s="16" t="s">
        <v>14</v>
      </c>
      <c r="C15" s="17">
        <v>6000</v>
      </c>
      <c r="D15" s="17">
        <v>6000</v>
      </c>
      <c r="E15" s="17">
        <v>6000</v>
      </c>
    </row>
    <row r="16" spans="1:5" ht="45" x14ac:dyDescent="0.25">
      <c r="A16" s="15" t="s">
        <v>15</v>
      </c>
      <c r="B16" s="18" t="s">
        <v>16</v>
      </c>
      <c r="C16" s="17">
        <v>30000</v>
      </c>
      <c r="D16" s="17">
        <v>30000</v>
      </c>
      <c r="E16" s="17">
        <v>30000</v>
      </c>
    </row>
    <row r="17" spans="1:5" x14ac:dyDescent="0.25">
      <c r="A17" s="5" t="s">
        <v>17</v>
      </c>
      <c r="B17" s="8" t="s">
        <v>18</v>
      </c>
      <c r="C17" s="19">
        <f>C18</f>
        <v>5000</v>
      </c>
      <c r="D17" s="19">
        <f>D18</f>
        <v>5000</v>
      </c>
      <c r="E17" s="19">
        <f>E18</f>
        <v>5000</v>
      </c>
    </row>
    <row r="18" spans="1:5" x14ac:dyDescent="0.25">
      <c r="A18" s="20" t="s">
        <v>19</v>
      </c>
      <c r="B18" s="21" t="s">
        <v>20</v>
      </c>
      <c r="C18" s="22">
        <v>5000</v>
      </c>
      <c r="D18" s="22">
        <v>5000</v>
      </c>
      <c r="E18" s="22">
        <v>5000</v>
      </c>
    </row>
    <row r="19" spans="1:5" ht="24" x14ac:dyDescent="0.25">
      <c r="A19" s="23" t="s">
        <v>21</v>
      </c>
      <c r="B19" s="21" t="s">
        <v>22</v>
      </c>
      <c r="C19" s="22">
        <v>0</v>
      </c>
      <c r="D19" s="22">
        <v>0</v>
      </c>
      <c r="E19" s="22">
        <v>0</v>
      </c>
    </row>
    <row r="20" spans="1:5" x14ac:dyDescent="0.25">
      <c r="A20" s="24" t="s">
        <v>23</v>
      </c>
      <c r="B20" s="25" t="s">
        <v>24</v>
      </c>
      <c r="C20" s="26">
        <f>C21+C23</f>
        <v>39602040</v>
      </c>
      <c r="D20" s="26">
        <f>D21+D23</f>
        <v>39859200</v>
      </c>
      <c r="E20" s="26">
        <f>E21+E23</f>
        <v>40070700</v>
      </c>
    </row>
    <row r="21" spans="1:5" x14ac:dyDescent="0.25">
      <c r="A21" s="24" t="s">
        <v>25</v>
      </c>
      <c r="B21" s="25" t="s">
        <v>26</v>
      </c>
      <c r="C21" s="26">
        <f>C22</f>
        <v>3557440</v>
      </c>
      <c r="D21" s="26">
        <f>D22</f>
        <v>3753080</v>
      </c>
      <c r="E21" s="26">
        <f>E22</f>
        <v>3964580</v>
      </c>
    </row>
    <row r="22" spans="1:5" ht="60" x14ac:dyDescent="0.25">
      <c r="A22" s="20" t="s">
        <v>27</v>
      </c>
      <c r="B22" s="21" t="s">
        <v>28</v>
      </c>
      <c r="C22" s="27">
        <v>3557440</v>
      </c>
      <c r="D22" s="28">
        <v>3753080</v>
      </c>
      <c r="E22" s="28">
        <v>3964580</v>
      </c>
    </row>
    <row r="23" spans="1:5" x14ac:dyDescent="0.25">
      <c r="A23" s="24" t="s">
        <v>29</v>
      </c>
      <c r="B23" s="25" t="s">
        <v>30</v>
      </c>
      <c r="C23" s="29">
        <f>C24+C25</f>
        <v>36044600</v>
      </c>
      <c r="D23" s="29">
        <f>D24+D25</f>
        <v>36106120</v>
      </c>
      <c r="E23" s="29">
        <f>E24+E25</f>
        <v>36106120</v>
      </c>
    </row>
    <row r="24" spans="1:5" ht="48" x14ac:dyDescent="0.25">
      <c r="A24" s="20" t="s">
        <v>31</v>
      </c>
      <c r="B24" s="21" t="s">
        <v>32</v>
      </c>
      <c r="C24" s="22">
        <v>9147800</v>
      </c>
      <c r="D24" s="22">
        <v>9209320</v>
      </c>
      <c r="E24" s="22">
        <v>9209320</v>
      </c>
    </row>
    <row r="25" spans="1:5" ht="48" x14ac:dyDescent="0.25">
      <c r="A25" s="20" t="s">
        <v>33</v>
      </c>
      <c r="B25" s="30" t="s">
        <v>34</v>
      </c>
      <c r="C25" s="27">
        <v>26896800</v>
      </c>
      <c r="D25" s="27">
        <v>26896800</v>
      </c>
      <c r="E25" s="27">
        <v>26896800</v>
      </c>
    </row>
    <row r="26" spans="1:5" x14ac:dyDescent="0.25">
      <c r="A26" s="24" t="s">
        <v>35</v>
      </c>
      <c r="B26" s="25" t="s">
        <v>36</v>
      </c>
      <c r="C26" s="26">
        <f t="shared" ref="C26:E27" si="1">C27</f>
        <v>5000</v>
      </c>
      <c r="D26" s="26">
        <f t="shared" si="1"/>
        <v>5000</v>
      </c>
      <c r="E26" s="26">
        <f t="shared" si="1"/>
        <v>5000</v>
      </c>
    </row>
    <row r="27" spans="1:5" ht="48" x14ac:dyDescent="0.25">
      <c r="A27" s="31" t="s">
        <v>37</v>
      </c>
      <c r="B27" s="21" t="s">
        <v>38</v>
      </c>
      <c r="C27" s="27">
        <f t="shared" si="1"/>
        <v>5000</v>
      </c>
      <c r="D27" s="27">
        <f t="shared" si="1"/>
        <v>5000</v>
      </c>
      <c r="E27" s="27">
        <f t="shared" si="1"/>
        <v>5000</v>
      </c>
    </row>
    <row r="28" spans="1:5" ht="72" x14ac:dyDescent="0.25">
      <c r="A28" s="31" t="s">
        <v>39</v>
      </c>
      <c r="B28" s="21" t="s">
        <v>40</v>
      </c>
      <c r="C28" s="22">
        <v>5000</v>
      </c>
      <c r="D28" s="22">
        <v>5000</v>
      </c>
      <c r="E28" s="22">
        <v>5000</v>
      </c>
    </row>
    <row r="29" spans="1:5" ht="48" x14ac:dyDescent="0.25">
      <c r="A29" s="24" t="s">
        <v>41</v>
      </c>
      <c r="B29" s="25" t="s">
        <v>42</v>
      </c>
      <c r="C29" s="29">
        <v>0</v>
      </c>
      <c r="D29" s="29">
        <v>0</v>
      </c>
      <c r="E29" s="29">
        <v>0</v>
      </c>
    </row>
    <row r="30" spans="1:5" ht="48" x14ac:dyDescent="0.25">
      <c r="A30" s="32" t="s">
        <v>43</v>
      </c>
      <c r="B30" s="33" t="s">
        <v>44</v>
      </c>
      <c r="C30" s="34">
        <f>SUM(C31)</f>
        <v>322688</v>
      </c>
      <c r="D30" s="34">
        <f t="shared" ref="D30:E32" si="2">SUM(D31)</f>
        <v>350000</v>
      </c>
      <c r="E30" s="34">
        <f t="shared" si="2"/>
        <v>350000</v>
      </c>
    </row>
    <row r="31" spans="1:5" ht="96" x14ac:dyDescent="0.25">
      <c r="A31" s="35" t="s">
        <v>45</v>
      </c>
      <c r="B31" s="36" t="s">
        <v>46</v>
      </c>
      <c r="C31" s="34">
        <v>322688</v>
      </c>
      <c r="D31" s="34">
        <f t="shared" si="2"/>
        <v>350000</v>
      </c>
      <c r="E31" s="34">
        <f t="shared" si="2"/>
        <v>350000</v>
      </c>
    </row>
    <row r="32" spans="1:5" ht="96" x14ac:dyDescent="0.25">
      <c r="A32" s="37" t="s">
        <v>47</v>
      </c>
      <c r="B32" s="36" t="s">
        <v>48</v>
      </c>
      <c r="C32" s="34">
        <v>322688</v>
      </c>
      <c r="D32" s="34">
        <f t="shared" si="2"/>
        <v>350000</v>
      </c>
      <c r="E32" s="34">
        <f t="shared" si="2"/>
        <v>350000</v>
      </c>
    </row>
    <row r="33" spans="1:5" ht="84" x14ac:dyDescent="0.25">
      <c r="A33" s="37" t="s">
        <v>49</v>
      </c>
      <c r="B33" s="36" t="s">
        <v>50</v>
      </c>
      <c r="C33" s="34">
        <v>322688</v>
      </c>
      <c r="D33" s="34">
        <v>350000</v>
      </c>
      <c r="E33" s="34">
        <v>350000</v>
      </c>
    </row>
    <row r="34" spans="1:5" ht="36" hidden="1" x14ac:dyDescent="0.25">
      <c r="A34" s="24" t="s">
        <v>51</v>
      </c>
      <c r="B34" s="25" t="s">
        <v>52</v>
      </c>
      <c r="C34" s="34">
        <f t="shared" ref="C34:E35" si="3">SUM(C35)</f>
        <v>0</v>
      </c>
      <c r="D34" s="34">
        <f t="shared" si="3"/>
        <v>0</v>
      </c>
      <c r="E34" s="34">
        <f t="shared" si="3"/>
        <v>0</v>
      </c>
    </row>
    <row r="35" spans="1:5" ht="36" hidden="1" x14ac:dyDescent="0.25">
      <c r="A35" s="31" t="s">
        <v>53</v>
      </c>
      <c r="B35" s="21" t="s">
        <v>54</v>
      </c>
      <c r="C35" s="22">
        <f t="shared" si="3"/>
        <v>0</v>
      </c>
      <c r="D35" s="22">
        <f t="shared" si="3"/>
        <v>0</v>
      </c>
      <c r="E35" s="22">
        <f t="shared" si="3"/>
        <v>0</v>
      </c>
    </row>
    <row r="36" spans="1:5" ht="36" hidden="1" x14ac:dyDescent="0.25">
      <c r="A36" s="31" t="s">
        <v>55</v>
      </c>
      <c r="B36" s="21" t="s">
        <v>56</v>
      </c>
      <c r="C36" s="22">
        <v>0</v>
      </c>
      <c r="D36" s="22">
        <v>0</v>
      </c>
      <c r="E36" s="22">
        <v>0</v>
      </c>
    </row>
    <row r="37" spans="1:5" ht="24" hidden="1" x14ac:dyDescent="0.25">
      <c r="A37" s="24" t="s">
        <v>57</v>
      </c>
      <c r="B37" s="25" t="s">
        <v>58</v>
      </c>
      <c r="C37" s="29">
        <f t="shared" ref="C37:E39" si="4">SUM(C38)</f>
        <v>0</v>
      </c>
      <c r="D37" s="29">
        <f t="shared" si="4"/>
        <v>0</v>
      </c>
      <c r="E37" s="29">
        <f t="shared" si="4"/>
        <v>0</v>
      </c>
    </row>
    <row r="38" spans="1:5" ht="132" hidden="1" x14ac:dyDescent="0.25">
      <c r="A38" s="31" t="s">
        <v>59</v>
      </c>
      <c r="B38" s="21" t="s">
        <v>60</v>
      </c>
      <c r="C38" s="22">
        <f t="shared" si="4"/>
        <v>0</v>
      </c>
      <c r="D38" s="22">
        <f t="shared" si="4"/>
        <v>0</v>
      </c>
      <c r="E38" s="22">
        <f t="shared" si="4"/>
        <v>0</v>
      </c>
    </row>
    <row r="39" spans="1:5" ht="56.25" hidden="1" x14ac:dyDescent="0.25">
      <c r="A39" s="31" t="s">
        <v>61</v>
      </c>
      <c r="B39" s="38" t="s">
        <v>62</v>
      </c>
      <c r="C39" s="22">
        <f>SUM(C40)</f>
        <v>0</v>
      </c>
      <c r="D39" s="22">
        <f t="shared" si="4"/>
        <v>0</v>
      </c>
      <c r="E39" s="22">
        <f t="shared" si="4"/>
        <v>0</v>
      </c>
    </row>
    <row r="40" spans="1:5" ht="67.5" hidden="1" x14ac:dyDescent="0.25">
      <c r="A40" s="31" t="s">
        <v>63</v>
      </c>
      <c r="B40" s="38" t="s">
        <v>64</v>
      </c>
      <c r="C40" s="22"/>
      <c r="D40" s="22"/>
      <c r="E40" s="22"/>
    </row>
    <row r="41" spans="1:5" x14ac:dyDescent="0.25">
      <c r="A41" s="24" t="s">
        <v>65</v>
      </c>
      <c r="B41" s="25" t="s">
        <v>66</v>
      </c>
      <c r="C41" s="26">
        <f>SUM(C42)</f>
        <v>1738454.61</v>
      </c>
      <c r="D41" s="26">
        <f>SUM(D42)</f>
        <v>1630082.05</v>
      </c>
      <c r="E41" s="26">
        <f>SUM(E42)</f>
        <v>1688763.57</v>
      </c>
    </row>
    <row r="42" spans="1:5" ht="36" x14ac:dyDescent="0.25">
      <c r="A42" s="20" t="s">
        <v>67</v>
      </c>
      <c r="B42" s="21" t="s">
        <v>68</v>
      </c>
      <c r="C42" s="28">
        <f>SUM(C45+C48+C50)</f>
        <v>1738454.61</v>
      </c>
      <c r="D42" s="28">
        <f>SUM(D45+D48+D50)</f>
        <v>1630082.05</v>
      </c>
      <c r="E42" s="28">
        <f>SUM(E45+E48+E50)</f>
        <v>1688763.57</v>
      </c>
    </row>
    <row r="43" spans="1:5" ht="24" x14ac:dyDescent="0.25">
      <c r="A43" s="20" t="s">
        <v>69</v>
      </c>
      <c r="B43" s="21" t="s">
        <v>70</v>
      </c>
      <c r="C43" s="28">
        <f t="shared" ref="C43:E44" si="5">C44</f>
        <v>1027658</v>
      </c>
      <c r="D43" s="27">
        <f t="shared" si="5"/>
        <v>986606</v>
      </c>
      <c r="E43" s="27">
        <f t="shared" si="5"/>
        <v>1031647</v>
      </c>
    </row>
    <row r="44" spans="1:5" ht="24" x14ac:dyDescent="0.25">
      <c r="A44" s="20" t="s">
        <v>71</v>
      </c>
      <c r="B44" s="21" t="s">
        <v>72</v>
      </c>
      <c r="C44" s="28">
        <f t="shared" si="5"/>
        <v>1027658</v>
      </c>
      <c r="D44" s="27">
        <f t="shared" si="5"/>
        <v>986606</v>
      </c>
      <c r="E44" s="27">
        <f t="shared" si="5"/>
        <v>1031647</v>
      </c>
    </row>
    <row r="45" spans="1:5" ht="36" x14ac:dyDescent="0.25">
      <c r="A45" s="39" t="s">
        <v>73</v>
      </c>
      <c r="B45" s="21" t="s">
        <v>74</v>
      </c>
      <c r="C45" s="28">
        <v>1027658</v>
      </c>
      <c r="D45" s="27">
        <v>986606</v>
      </c>
      <c r="E45" s="27">
        <v>1031647</v>
      </c>
    </row>
    <row r="46" spans="1:5" ht="36" x14ac:dyDescent="0.25">
      <c r="A46" s="39" t="s">
        <v>75</v>
      </c>
      <c r="B46" s="21" t="s">
        <v>76</v>
      </c>
      <c r="C46" s="28">
        <f t="shared" ref="C46:E47" si="6">C47</f>
        <v>308372.05</v>
      </c>
      <c r="D46" s="27">
        <f t="shared" si="6"/>
        <v>311237.96000000002</v>
      </c>
      <c r="E46" s="27">
        <f t="shared" si="6"/>
        <v>321878.48</v>
      </c>
    </row>
    <row r="47" spans="1:5" ht="24" x14ac:dyDescent="0.25">
      <c r="A47" s="20" t="s">
        <v>77</v>
      </c>
      <c r="B47" s="21" t="s">
        <v>78</v>
      </c>
      <c r="C47" s="28">
        <f t="shared" si="6"/>
        <v>308372.05</v>
      </c>
      <c r="D47" s="28">
        <f t="shared" si="6"/>
        <v>311237.96000000002</v>
      </c>
      <c r="E47" s="28">
        <f t="shared" si="6"/>
        <v>321878.48</v>
      </c>
    </row>
    <row r="48" spans="1:5" ht="48" x14ac:dyDescent="0.25">
      <c r="A48" s="31" t="s">
        <v>79</v>
      </c>
      <c r="B48" s="40" t="s">
        <v>80</v>
      </c>
      <c r="C48" s="41">
        <v>308372.05</v>
      </c>
      <c r="D48" s="42">
        <v>311237.96000000002</v>
      </c>
      <c r="E48" s="42">
        <v>321878.48</v>
      </c>
    </row>
    <row r="49" spans="1:5" ht="24" x14ac:dyDescent="0.25">
      <c r="A49" s="31" t="s">
        <v>81</v>
      </c>
      <c r="B49" s="40" t="s">
        <v>82</v>
      </c>
      <c r="C49" s="42">
        <f>SUM(C50)</f>
        <v>402424.56</v>
      </c>
      <c r="D49" s="42">
        <f>D50</f>
        <v>332238.09000000003</v>
      </c>
      <c r="E49" s="42">
        <f>E50</f>
        <v>335238.09000000003</v>
      </c>
    </row>
    <row r="50" spans="1:5" ht="36" x14ac:dyDescent="0.25">
      <c r="A50" s="31" t="s">
        <v>83</v>
      </c>
      <c r="B50" s="40" t="s">
        <v>84</v>
      </c>
      <c r="C50" s="42">
        <v>402424.56</v>
      </c>
      <c r="D50" s="42">
        <v>332238.09000000003</v>
      </c>
      <c r="E50" s="42">
        <v>335238.09000000003</v>
      </c>
    </row>
    <row r="51" spans="1:5" ht="0.6" hidden="1" customHeight="1" x14ac:dyDescent="0.25">
      <c r="A51" s="20"/>
      <c r="B51" s="43" t="s">
        <v>85</v>
      </c>
      <c r="C51" s="44">
        <f>C11+C41</f>
        <v>42209182.609999999</v>
      </c>
      <c r="D51" s="45">
        <f>D11+D41</f>
        <v>42405282.049999997</v>
      </c>
      <c r="E51" s="45">
        <f>E11+E41</f>
        <v>42696263.57</v>
      </c>
    </row>
    <row r="52" spans="1:5" x14ac:dyDescent="0.25">
      <c r="A52" s="9"/>
      <c r="B52" s="46" t="s">
        <v>86</v>
      </c>
      <c r="C52" s="44">
        <f>C51</f>
        <v>42209182.609999999</v>
      </c>
      <c r="D52" s="45">
        <f>D51</f>
        <v>42405282.049999997</v>
      </c>
      <c r="E52" s="45">
        <f>E51</f>
        <v>42696263.57</v>
      </c>
    </row>
  </sheetData>
  <mergeCells count="11">
    <mergeCell ref="A9:A10"/>
    <mergeCell ref="B9:B10"/>
    <mergeCell ref="C9:C10"/>
    <mergeCell ref="D9:D10"/>
    <mergeCell ref="E9:E10"/>
    <mergeCell ref="A7:E7"/>
    <mergeCell ref="A2:E2"/>
    <mergeCell ref="B3:E3"/>
    <mergeCell ref="A4:E4"/>
    <mergeCell ref="B5:E5"/>
    <mergeCell ref="A6:E6"/>
  </mergeCells>
  <pageMargins left="0.70866141732283472" right="0.11811023622047245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2023-08-18T06:27:06Z</dcterms:modified>
</cp:coreProperties>
</file>